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6-2028 год\Звенигово\проект бюджета 2026\приложения к бюджету\"/>
    </mc:Choice>
  </mc:AlternateContent>
  <xr:revisionPtr revIDLastSave="0" documentId="13_ncr:1_{BF19AA9B-227A-43C6-A386-F260BAD9BE6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Лист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E12" i="1"/>
  <c r="D12" i="1"/>
  <c r="F39" i="1"/>
  <c r="E39" i="1"/>
  <c r="D39" i="1"/>
  <c r="F32" i="1" l="1"/>
  <c r="E32" i="1"/>
  <c r="D32" i="1"/>
  <c r="D44" i="1"/>
  <c r="D38" i="1" s="1"/>
  <c r="E44" i="1" l="1"/>
  <c r="E38" i="1" s="1"/>
  <c r="E47" i="1"/>
  <c r="F47" i="1"/>
  <c r="D47" i="1"/>
  <c r="F44" i="1"/>
  <c r="F38" i="1" s="1"/>
  <c r="F29" i="1"/>
  <c r="E29" i="1"/>
  <c r="D29" i="1"/>
  <c r="F24" i="1"/>
  <c r="E24" i="1"/>
  <c r="D24" i="1"/>
  <c r="F20" i="1"/>
  <c r="E20" i="1"/>
  <c r="D20" i="1"/>
  <c r="E37" i="1" l="1"/>
  <c r="D37" i="1"/>
  <c r="F37" i="1"/>
  <c r="D11" i="1"/>
  <c r="E11" i="1"/>
  <c r="F11" i="1"/>
  <c r="E49" i="1" l="1"/>
  <c r="D49" i="1"/>
  <c r="F49" i="1"/>
</calcChain>
</file>

<file path=xl/sharedStrings.xml><?xml version="1.0" encoding="utf-8"?>
<sst xmlns="http://schemas.openxmlformats.org/spreadsheetml/2006/main" count="115" uniqueCount="92">
  <si>
    <t>РЕЕСТР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</si>
  <si>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</si>
  <si>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</si>
  <si>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</si>
  <si>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Показатели прогноза доходов бюджета, тыс.руб.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</si>
  <si>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</si>
  <si>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</si>
  <si>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</si>
  <si>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</si>
  <si>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</si>
  <si>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</si>
  <si>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182 1 06 00 000 00 0000 000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</si>
  <si>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</si>
  <si>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</si>
  <si>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</si>
  <si>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</si>
  <si>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</si>
  <si>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</si>
  <si>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904 1 11 05013 13 0000 120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</si>
  <si>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</si>
  <si>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городского поселения Звенигово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</si>
  <si>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</si>
  <si>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</si>
  <si>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904 1 11 05075 13 0000 120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</si>
  <si>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</si>
  <si>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904 1 11 09 045 13 0000 120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</si>
  <si>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муниципальныхбюджетных и автономных учреждений, а также имущества муниципальных унитарных предприятий, в том числе казенных</t>
  </si>
  <si>
    <t>000 1 13 00 000 00 0000 000</t>
  </si>
  <si>
    <t>ДОХОДЫ ОТ ОКАЗАНИЯ ПЛАТНЫХ УСЛУГ И КОМПЕНСАЦИИ ЗАТРАТ ГОСУДАРСТВА</t>
  </si>
  <si>
    <t>904 1 13 01 995 13 0000 130</t>
  </si>
  <si>
    <t>Прочие доходы от оказания платных услуг (работ) получателями средств бюджетов городских поселений</t>
  </si>
  <si>
    <t>904 1 13 02 065 13 0000 130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</si>
  <si>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</si>
  <si>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000 1 14 00000 00 0000 000</t>
  </si>
  <si>
    <t>ДОХОДЫ ОТ ПРОДАЖИ МАТЕРИАЛЬНЫХ И НЕМАТЕРИАЛЬНЫХ АКТИВОВ</t>
  </si>
  <si>
    <t>904 1 14 02053 13 0000 410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</si>
  <si>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</si>
  <si>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904 1 14 06 013 13 0000 430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</si>
  <si>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</si>
  <si>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904 1 14 06 025 13 0000 430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</si>
  <si>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</si>
  <si>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</si>
  <si>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</si>
  <si>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</si>
  <si>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</si>
  <si>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000 2 02 20000 00 0000 000</t>
  </si>
  <si>
    <t>Субсидии бюджетам субъектов Российской Федерации и муниципальных образований (межбюджетные субсидии)</t>
  </si>
  <si>
    <t>904 2 02 25555 13 0000 150</t>
  </si>
  <si>
    <t>Субсидии бюджетам городских поселений на реализацию программ формирования современной городской среды</t>
  </si>
  <si>
    <t>ИНЫЕ МЕЖБЮДЖЕТНЫЕ ТРАНСФЕРТЫ</t>
  </si>
  <si>
    <t>992 2 02 40 014 13 0210 150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</si>
  <si>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</si>
  <si>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ИТОГО ДОХОДОВ</t>
  </si>
  <si>
    <t>000 2 07 00 000 00 0000 150</t>
  </si>
  <si>
    <t xml:space="preserve">Прочие безвозмездные поступления </t>
  </si>
  <si>
    <t>904 2 07 05 020 13 0000 150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</si>
  <si>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</si>
  <si>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182 1 05 03 010 01 0000 110</t>
  </si>
  <si>
    <t>Единый сельскохозяйственный налог</t>
  </si>
  <si>
    <t>904 2 02 29 999 13 0010 150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</si>
  <si>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</si>
  <si>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000 2 02 40 000 00 0000 000</t>
  </si>
  <si>
    <t xml:space="preserve">источников доходов  бюджета  Городского поселения Звенигово </t>
  </si>
  <si>
    <t>Звениговского муниципального района  Республики Марий Эл</t>
  </si>
  <si>
    <t>2026 год</t>
  </si>
  <si>
    <t>Финансовое управление Администрации Звениговского муниципального района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</si>
  <si>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</si>
  <si>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182 1 01 02 080 01 1000 110</t>
  </si>
  <si>
    <t>Звениговская городская администрация Звениговского муниципального района  Республики Марий Эл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</si>
  <si>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</si>
  <si>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Субсидии бюджетам на софинансирование капитальных вложений в объекты муниципальной собственности (на строительство и реконструкцию (модернизацию) объектов коммунальной инфраструктуры)</t>
  </si>
  <si>
    <t>904 2 02 20077 13 0130 150</t>
  </si>
  <si>
    <t>2027 год</t>
  </si>
  <si>
    <t>904 1 14 06 313 13 0000 430</t>
  </si>
  <si>
    <t xml:space="preserve">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</si>
  <si>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904 2 02 25424 13 0000 150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</si>
  <si>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</si>
  <si>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992 2 02 49 999 13 0200 150</t>
  </si>
  <si>
    <t>182 1 01 02 010 01 1000 110</t>
  </si>
  <si>
    <t>182 1 06 01 030 13 1000 110</t>
  </si>
  <si>
    <t>182 1 06 06 033 13 1000 110</t>
  </si>
  <si>
    <t>182 1 06 06 043 13 1000 110</t>
  </si>
  <si>
    <t>на 2026 год и на плановый период 2027 и 2028 годов</t>
  </si>
  <si>
    <t>2028 год</t>
  </si>
  <si>
    <t>182 1 01 02 200 01 1000 110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</si>
  <si>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
</t>
  </si>
  <si>
    <t>182 1 01 02 300 01 1000 110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</si>
  <si>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
</t>
  </si>
  <si>
    <t>182 1 01 02 130 01 1000 110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</si>
  <si>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</si>
  <si>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</si>
  <si>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182 1 01 02 140 01 1000 110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</si>
</sst>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?"/>
    <numFmt numFmtId="165" formatCode="_-* #,##0.00\ _р_._-;\-* #,##0.00\ _р_._-;_-* \-??\ _р_._-;_-@_-"/>
    <numFmt numFmtId="166" formatCode="_-* #,##0.0\ _р_._-;\-* #,##0.0\ _р_._-;_-* \-??\ _р_._-;_-@_-"/>
    <numFmt numFmtId="167" formatCode="#,##0.0"/>
    <numFmt numFmtId="168" formatCode="0.0"/>
  </numFmts>
  <fonts count="8" x14ac:knownFonts="1"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2" fillId="0" borderId="0" applyBorder="0" applyProtection="0"/>
  </cellStyleXfs>
  <cellXfs count="45">
    <xf numFmtId="0" fontId="0" fillId="0" borderId="0" xfId="0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justify" vertical="top" wrapText="1"/>
    </xf>
    <xf numFmtId="3" fontId="4" fillId="0" borderId="2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/>
    <xf numFmtId="0" fontId="5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66" fontId="4" fillId="3" borderId="2" xfId="1" applyNumberFormat="1" applyFont="1" applyFill="1" applyBorder="1" applyAlignment="1" applyProtection="1">
      <alignment horizontal="center" vertical="center"/>
    </xf>
    <xf numFmtId="168" fontId="5" fillId="3" borderId="2" xfId="0" applyNumberFormat="1" applyFont="1" applyFill="1" applyBorder="1" applyAlignment="1">
      <alignment horizontal="center" vertical="center"/>
    </xf>
    <xf numFmtId="2" fontId="4" fillId="3" borderId="2" xfId="1" applyNumberFormat="1" applyFont="1" applyFill="1" applyBorder="1" applyAlignment="1" applyProtection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167" fontId="4" fillId="3" borderId="2" xfId="1" applyNumberFormat="1" applyFont="1" applyFill="1" applyBorder="1" applyAlignment="1" applyProtection="1">
      <alignment horizontal="center" vertical="center"/>
    </xf>
    <xf numFmtId="168" fontId="4" fillId="3" borderId="2" xfId="1" applyNumberFormat="1" applyFont="1" applyFill="1" applyBorder="1" applyAlignment="1" applyProtection="1">
      <alignment horizontal="center" vertical="center"/>
    </xf>
    <xf numFmtId="168" fontId="4" fillId="4" borderId="2" xfId="1" applyNumberFormat="1" applyFont="1" applyFill="1" applyBorder="1" applyAlignment="1" applyProtection="1">
      <alignment horizontal="center" vertical="center"/>
    </xf>
    <xf numFmtId="166" fontId="4" fillId="4" borderId="2" xfId="1" applyNumberFormat="1" applyFont="1" applyFill="1" applyBorder="1" applyAlignment="1" applyProtection="1">
      <alignment horizontal="center" vertical="center" wrapText="1"/>
    </xf>
    <xf numFmtId="167" fontId="4" fillId="4" borderId="2" xfId="1" applyNumberFormat="1" applyFont="1" applyFill="1" applyBorder="1" applyAlignment="1" applyProtection="1">
      <alignment horizontal="center" vertical="center" wrapText="1"/>
    </xf>
    <xf numFmtId="166" fontId="4" fillId="4" borderId="2" xfId="1" applyNumberFormat="1" applyFont="1" applyFill="1" applyBorder="1" applyAlignment="1" applyProtection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8" fontId="5" fillId="4" borderId="2" xfId="0" applyNumberFormat="1" applyFont="1" applyFill="1" applyBorder="1" applyAlignment="1">
      <alignment horizontal="center" vertical="center"/>
    </xf>
    <xf numFmtId="2" fontId="4" fillId="5" borderId="2" xfId="1" applyNumberFormat="1" applyFont="1" applyFill="1" applyBorder="1" applyAlignment="1" applyProtection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2" fontId="4" fillId="4" borderId="2" xfId="1" applyNumberFormat="1" applyFont="1" applyFill="1" applyBorder="1" applyAlignment="1" applyProtection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166" fontId="7" fillId="4" borderId="2" xfId="1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4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59"/>
  <sheetViews>
    <sheetView tabSelected="1" topLeftCell="A2" workbookViewId="0">
      <selection activeCell="C18" sqref="C18"/>
    </sheetView>
  </sheetViews>
  <sheetFormatPr defaultRowHeight="15" x14ac:dyDescent="0.25"/>
  <cols>
    <col min="1" max="1" width="31.85546875" customWidth="1"/>
    <col min="2" max="2" width="50.28515625" customWidth="1"/>
    <col min="3" max="3" width="28.5703125" customWidth="1"/>
    <col min="4" max="4" width="16" customWidth="1"/>
    <col min="5" max="5" width="14.85546875" customWidth="1"/>
    <col min="6" max="6" width="14.140625" customWidth="1"/>
    <col min="7" max="1025" width="8.7109375" customWidth="1"/>
  </cols>
  <sheetData>
    <row r="3" spans="1:6" ht="18.75" customHeight="1" x14ac:dyDescent="0.25">
      <c r="A3" s="39" t="s">
        <v>0</v>
      </c>
      <c r="B3" s="39"/>
      <c r="C3" s="39"/>
      <c r="D3" s="39"/>
      <c r="E3" s="39"/>
      <c r="F3" s="39"/>
    </row>
    <row r="4" spans="1:6" ht="18.75" x14ac:dyDescent="0.3">
      <c r="A4" s="40" t="s">
        <v>62</v>
      </c>
      <c r="B4" s="40"/>
      <c r="C4" s="40"/>
      <c r="D4" s="40"/>
      <c r="E4" s="40"/>
      <c r="F4" s="40"/>
    </row>
    <row r="5" spans="1:6" ht="18.75" customHeight="1" x14ac:dyDescent="0.3">
      <c r="A5" s="41" t="s">
        <v>63</v>
      </c>
      <c r="B5" s="41"/>
      <c r="C5" s="41"/>
      <c r="D5" s="41"/>
      <c r="E5" s="41"/>
      <c r="F5" s="41"/>
    </row>
    <row r="6" spans="1:6" ht="18.75" x14ac:dyDescent="0.3">
      <c r="A6" s="40" t="s">
        <v>82</v>
      </c>
      <c r="B6" s="40"/>
      <c r="C6" s="40"/>
      <c r="D6" s="40"/>
      <c r="E6" s="40"/>
      <c r="F6" s="40"/>
    </row>
    <row r="7" spans="1:6" ht="18.75" x14ac:dyDescent="0.3">
      <c r="A7" s="1"/>
      <c r="B7" s="1"/>
      <c r="C7" s="2"/>
      <c r="D7" s="1"/>
      <c r="E7" s="1"/>
      <c r="F7" s="1"/>
    </row>
    <row r="8" spans="1:6" ht="30.75" customHeight="1" x14ac:dyDescent="0.25">
      <c r="A8" s="42" t="s">
        <v>1</v>
      </c>
      <c r="B8" s="42" t="s">
        <v>2</v>
      </c>
      <c r="C8" s="42" t="s">
        <v>3</v>
      </c>
      <c r="D8" s="42" t="s">
        <v>4</v>
      </c>
      <c r="E8" s="42"/>
      <c r="F8" s="42"/>
    </row>
    <row r="9" spans="1:6" ht="38.25" customHeight="1" x14ac:dyDescent="0.25">
      <c r="A9" s="42"/>
      <c r="B9" s="42"/>
      <c r="C9" s="42"/>
      <c r="D9" s="20" t="s">
        <v>64</v>
      </c>
      <c r="E9" s="20" t="s">
        <v>72</v>
      </c>
      <c r="F9" s="20" t="s">
        <v>83</v>
      </c>
    </row>
    <row r="10" spans="1:6" ht="15.75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</row>
    <row r="11" spans="1:6" ht="23.25" customHeight="1" x14ac:dyDescent="0.25">
      <c r="A11" s="5" t="s">
        <v>5</v>
      </c>
      <c r="B11" s="6" t="s">
        <v>6</v>
      </c>
      <c r="C11" s="4"/>
      <c r="D11" s="30">
        <f>D12+D20+D24+D29+D32</f>
        <v>36062</v>
      </c>
      <c r="E11" s="30">
        <f>E12+E20+E24+E29+E32</f>
        <v>37951</v>
      </c>
      <c r="F11" s="30">
        <f>F12+F20+F24+F29+F32</f>
        <v>39894</v>
      </c>
    </row>
    <row r="12" spans="1:6" ht="21" customHeight="1" x14ac:dyDescent="0.25">
      <c r="A12" s="5" t="s">
        <v>7</v>
      </c>
      <c r="B12" s="7" t="s">
        <v>8</v>
      </c>
      <c r="C12" s="4"/>
      <c r="D12" s="30">
        <f>D13+D19+D16+D14+D15+D17+D18</f>
        <v>25226</v>
      </c>
      <c r="E12" s="30">
        <f t="shared" ref="E12:F12" si="0">E13+E19+E16+E14+E15+E17+E18</f>
        <v>26709</v>
      </c>
      <c r="F12" s="30">
        <f t="shared" si="0"/>
        <v>28235</v>
      </c>
    </row>
    <row r="13" spans="1:6" ht="102" customHeight="1" x14ac:dyDescent="0.25">
      <c r="A13" s="8" t="s">
        <v>78</v>
      </c>
      <c r="B13" s="9" t="s">
        <v>9</v>
      </c>
      <c r="C13" s="10" t="s">
        <v>10</v>
      </c>
      <c r="D13" s="31">
        <v>24146</v>
      </c>
      <c r="E13" s="32">
        <v>25629</v>
      </c>
      <c r="F13" s="32">
        <v>27155</v>
      </c>
    </row>
    <row r="14" spans="1:6" ht="252" customHeight="1" x14ac:dyDescent="0.25">
      <c r="A14" s="8" t="s">
        <v>84</v>
      </c>
      <c r="B14" s="14" t="s">
        <v>85</v>
      </c>
      <c r="C14" s="10" t="s">
        <v>10</v>
      </c>
      <c r="D14" s="31">
        <v>60</v>
      </c>
      <c r="E14" s="32">
        <v>60</v>
      </c>
      <c r="F14" s="32">
        <v>60</v>
      </c>
    </row>
    <row r="15" spans="1:6" ht="222.75" customHeight="1" x14ac:dyDescent="0.25">
      <c r="A15" s="8" t="s">
        <v>86</v>
      </c>
      <c r="B15" s="43" t="s">
        <v>87</v>
      </c>
      <c r="C15" s="10" t="s">
        <v>10</v>
      </c>
      <c r="D15" s="31">
        <v>400</v>
      </c>
      <c r="E15" s="32">
        <v>400</v>
      </c>
      <c r="F15" s="32">
        <v>400</v>
      </c>
    </row>
    <row r="16" spans="1:6" ht="127.5" customHeight="1" x14ac:dyDescent="0.25">
      <c r="A16" s="8" t="s">
        <v>67</v>
      </c>
      <c r="B16" s="9" t="s">
        <v>66</v>
      </c>
      <c r="C16" s="10" t="s">
        <v>10</v>
      </c>
      <c r="D16" s="31">
        <v>270</v>
      </c>
      <c r="E16" s="31">
        <v>270</v>
      </c>
      <c r="F16" s="31">
        <v>270</v>
      </c>
    </row>
    <row r="17" spans="1:6" ht="194.25" customHeight="1" x14ac:dyDescent="0.25">
      <c r="A17" s="8" t="s">
        <v>88</v>
      </c>
      <c r="B17" s="44" t="s">
        <v>89</v>
      </c>
      <c r="C17" s="10" t="s">
        <v>10</v>
      </c>
      <c r="D17" s="31">
        <v>250</v>
      </c>
      <c r="E17" s="31">
        <v>250</v>
      </c>
      <c r="F17" s="31">
        <v>250</v>
      </c>
    </row>
    <row r="18" spans="1:6" ht="189" customHeight="1" x14ac:dyDescent="0.25">
      <c r="A18" s="8" t="s">
        <v>91</v>
      </c>
      <c r="B18" s="44" t="s">
        <v>90</v>
      </c>
      <c r="C18" s="10" t="s">
        <v>10</v>
      </c>
      <c r="D18" s="31">
        <v>100</v>
      </c>
      <c r="E18" s="31">
        <v>100</v>
      </c>
      <c r="F18" s="31">
        <v>100</v>
      </c>
    </row>
    <row r="19" spans="1:6" ht="30" hidden="1" customHeight="1" x14ac:dyDescent="0.25">
      <c r="A19" s="8" t="s">
        <v>57</v>
      </c>
      <c r="B19" s="11" t="s">
        <v>58</v>
      </c>
      <c r="C19" s="10" t="s">
        <v>10</v>
      </c>
      <c r="D19" s="21">
        <v>0</v>
      </c>
      <c r="E19" s="21">
        <v>0</v>
      </c>
      <c r="F19" s="21">
        <v>0</v>
      </c>
    </row>
    <row r="20" spans="1:6" ht="17.25" customHeight="1" x14ac:dyDescent="0.25">
      <c r="A20" s="8" t="s">
        <v>11</v>
      </c>
      <c r="B20" s="9" t="s">
        <v>12</v>
      </c>
      <c r="C20" s="10"/>
      <c r="D20" s="30">
        <f>D21+D22+D23</f>
        <v>9106</v>
      </c>
      <c r="E20" s="30">
        <f>E21+E22+E23</f>
        <v>9470</v>
      </c>
      <c r="F20" s="30">
        <f>F21+F22+F23</f>
        <v>9849</v>
      </c>
    </row>
    <row r="21" spans="1:6" ht="64.5" customHeight="1" x14ac:dyDescent="0.25">
      <c r="A21" s="8" t="s">
        <v>79</v>
      </c>
      <c r="B21" s="9" t="s">
        <v>13</v>
      </c>
      <c r="C21" s="10" t="s">
        <v>10</v>
      </c>
      <c r="D21" s="30">
        <v>4400</v>
      </c>
      <c r="E21" s="30">
        <v>4576</v>
      </c>
      <c r="F21" s="30">
        <v>4759</v>
      </c>
    </row>
    <row r="22" spans="1:6" ht="53.25" customHeight="1" x14ac:dyDescent="0.25">
      <c r="A22" s="8" t="s">
        <v>80</v>
      </c>
      <c r="B22" s="9" t="s">
        <v>14</v>
      </c>
      <c r="C22" s="10" t="s">
        <v>10</v>
      </c>
      <c r="D22" s="30">
        <v>3772</v>
      </c>
      <c r="E22" s="30">
        <v>3923</v>
      </c>
      <c r="F22" s="30">
        <v>4079</v>
      </c>
    </row>
    <row r="23" spans="1:6" ht="51" customHeight="1" x14ac:dyDescent="0.25">
      <c r="A23" s="8" t="s">
        <v>81</v>
      </c>
      <c r="B23" s="9" t="s">
        <v>15</v>
      </c>
      <c r="C23" s="10" t="s">
        <v>10</v>
      </c>
      <c r="D23" s="30">
        <v>934</v>
      </c>
      <c r="E23" s="30">
        <v>971</v>
      </c>
      <c r="F23" s="30">
        <v>1011</v>
      </c>
    </row>
    <row r="24" spans="1:6" ht="66.75" customHeight="1" x14ac:dyDescent="0.25">
      <c r="A24" s="5" t="s">
        <v>16</v>
      </c>
      <c r="B24" s="7" t="s">
        <v>17</v>
      </c>
      <c r="C24" s="10"/>
      <c r="D24" s="30">
        <f>D25+D26+D27+D28</f>
        <v>1230</v>
      </c>
      <c r="E24" s="30">
        <f>E25+E26+E27+E28</f>
        <v>1272</v>
      </c>
      <c r="F24" s="30">
        <f>F25+F26+F27+F28</f>
        <v>1302</v>
      </c>
    </row>
    <row r="25" spans="1:6" ht="114.75" customHeight="1" x14ac:dyDescent="0.25">
      <c r="A25" s="15" t="s">
        <v>18</v>
      </c>
      <c r="B25" s="12" t="s">
        <v>19</v>
      </c>
      <c r="C25" s="10" t="s">
        <v>68</v>
      </c>
      <c r="D25" s="33">
        <v>580</v>
      </c>
      <c r="E25" s="33">
        <v>590</v>
      </c>
      <c r="F25" s="33">
        <v>600</v>
      </c>
    </row>
    <row r="26" spans="1:6" ht="95.25" customHeight="1" x14ac:dyDescent="0.25">
      <c r="A26" s="15" t="s">
        <v>21</v>
      </c>
      <c r="B26" s="12" t="s">
        <v>22</v>
      </c>
      <c r="C26" s="10" t="s">
        <v>68</v>
      </c>
      <c r="D26" s="34">
        <v>350</v>
      </c>
      <c r="E26" s="34">
        <v>364</v>
      </c>
      <c r="F26" s="34">
        <v>379</v>
      </c>
    </row>
    <row r="27" spans="1:6" ht="88.5" customHeight="1" x14ac:dyDescent="0.25">
      <c r="A27" s="15" t="s">
        <v>23</v>
      </c>
      <c r="B27" s="12" t="s">
        <v>24</v>
      </c>
      <c r="C27" s="10" t="s">
        <v>68</v>
      </c>
      <c r="D27" s="35">
        <v>200</v>
      </c>
      <c r="E27" s="36">
        <v>208</v>
      </c>
      <c r="F27" s="36">
        <v>213</v>
      </c>
    </row>
    <row r="28" spans="1:6" ht="102" customHeight="1" x14ac:dyDescent="0.25">
      <c r="A28" s="15" t="s">
        <v>25</v>
      </c>
      <c r="B28" s="12" t="s">
        <v>26</v>
      </c>
      <c r="C28" s="10" t="s">
        <v>68</v>
      </c>
      <c r="D28" s="35">
        <v>100</v>
      </c>
      <c r="E28" s="36">
        <v>110</v>
      </c>
      <c r="F28" s="36">
        <v>110</v>
      </c>
    </row>
    <row r="29" spans="1:6" ht="42" customHeight="1" x14ac:dyDescent="0.25">
      <c r="A29" s="15" t="s">
        <v>27</v>
      </c>
      <c r="B29" s="12" t="s">
        <v>28</v>
      </c>
      <c r="C29" s="10"/>
      <c r="D29" s="35">
        <f>D31+D30</f>
        <v>200</v>
      </c>
      <c r="E29" s="35">
        <f>E31+E30</f>
        <v>200</v>
      </c>
      <c r="F29" s="35">
        <f>F31+F30</f>
        <v>200</v>
      </c>
    </row>
    <row r="30" spans="1:6" ht="85.5" customHeight="1" x14ac:dyDescent="0.25">
      <c r="A30" s="15" t="s">
        <v>29</v>
      </c>
      <c r="B30" s="12" t="s">
        <v>30</v>
      </c>
      <c r="C30" s="10" t="s">
        <v>68</v>
      </c>
      <c r="D30" s="35">
        <v>200</v>
      </c>
      <c r="E30" s="35">
        <v>200</v>
      </c>
      <c r="F30" s="35">
        <v>200</v>
      </c>
    </row>
    <row r="31" spans="1:6" ht="50.25" hidden="1" customHeight="1" x14ac:dyDescent="0.25">
      <c r="A31" s="15" t="s">
        <v>31</v>
      </c>
      <c r="B31" s="12" t="s">
        <v>32</v>
      </c>
      <c r="C31" s="10" t="s">
        <v>20</v>
      </c>
      <c r="D31" s="23">
        <v>0</v>
      </c>
      <c r="E31" s="24">
        <v>0</v>
      </c>
      <c r="F31" s="24">
        <v>0</v>
      </c>
    </row>
    <row r="32" spans="1:6" ht="36" customHeight="1" x14ac:dyDescent="0.25">
      <c r="A32" s="5" t="s">
        <v>33</v>
      </c>
      <c r="B32" s="7" t="s">
        <v>34</v>
      </c>
      <c r="C32" s="13"/>
      <c r="D32" s="36">
        <f>D33+D34+D35+D36</f>
        <v>300</v>
      </c>
      <c r="E32" s="36">
        <f>E33+E34+E35+E36</f>
        <v>300</v>
      </c>
      <c r="F32" s="36">
        <f>F33+F34+F35+F36</f>
        <v>308</v>
      </c>
    </row>
    <row r="33" spans="1:6" ht="142.5" hidden="1" customHeight="1" x14ac:dyDescent="0.25">
      <c r="A33" s="15" t="s">
        <v>35</v>
      </c>
      <c r="B33" s="14" t="s">
        <v>36</v>
      </c>
      <c r="C33" s="10" t="s">
        <v>20</v>
      </c>
      <c r="D33" s="23">
        <v>0</v>
      </c>
      <c r="E33" s="24"/>
      <c r="F33" s="24">
        <v>0</v>
      </c>
    </row>
    <row r="34" spans="1:6" ht="73.5" hidden="1" customHeight="1" x14ac:dyDescent="0.25">
      <c r="A34" s="15" t="s">
        <v>37</v>
      </c>
      <c r="B34" s="12" t="s">
        <v>38</v>
      </c>
      <c r="C34" s="10" t="s">
        <v>20</v>
      </c>
      <c r="D34" s="24"/>
      <c r="E34" s="24"/>
      <c r="F34" s="24"/>
    </row>
    <row r="35" spans="1:6" ht="86.25" customHeight="1" x14ac:dyDescent="0.25">
      <c r="A35" s="15" t="s">
        <v>39</v>
      </c>
      <c r="B35" s="12" t="s">
        <v>40</v>
      </c>
      <c r="C35" s="10" t="s">
        <v>68</v>
      </c>
      <c r="D35" s="36">
        <v>100</v>
      </c>
      <c r="E35" s="36">
        <v>100</v>
      </c>
      <c r="F35" s="36">
        <v>100</v>
      </c>
    </row>
    <row r="36" spans="1:6" ht="112.5" customHeight="1" x14ac:dyDescent="0.25">
      <c r="A36" s="15" t="s">
        <v>73</v>
      </c>
      <c r="B36" s="12" t="s">
        <v>74</v>
      </c>
      <c r="C36" s="10" t="s">
        <v>68</v>
      </c>
      <c r="D36" s="36">
        <v>200</v>
      </c>
      <c r="E36" s="36">
        <v>200</v>
      </c>
      <c r="F36" s="36">
        <v>208</v>
      </c>
    </row>
    <row r="37" spans="1:6" ht="22.5" customHeight="1" x14ac:dyDescent="0.25">
      <c r="A37" s="5" t="s">
        <v>41</v>
      </c>
      <c r="B37" s="7" t="s">
        <v>42</v>
      </c>
      <c r="C37" s="13"/>
      <c r="D37" s="28">
        <f>D38+D47</f>
        <v>3495.3389999999999</v>
      </c>
      <c r="E37" s="28">
        <f>E38+E47</f>
        <v>1907.5830000000001</v>
      </c>
      <c r="F37" s="28">
        <f>F38+F47</f>
        <v>1972.769</v>
      </c>
    </row>
    <row r="38" spans="1:6" ht="52.5" customHeight="1" x14ac:dyDescent="0.25">
      <c r="A38" s="5" t="s">
        <v>43</v>
      </c>
      <c r="B38" s="7" t="s">
        <v>44</v>
      </c>
      <c r="C38" s="13"/>
      <c r="D38" s="29">
        <f>D39+D44</f>
        <v>3495.3389999999999</v>
      </c>
      <c r="E38" s="29">
        <f>E44+E39</f>
        <v>1907.5830000000001</v>
      </c>
      <c r="F38" s="29">
        <f>F44+F39</f>
        <v>1972.769</v>
      </c>
    </row>
    <row r="39" spans="1:6" ht="0.75" customHeight="1" x14ac:dyDescent="0.25">
      <c r="A39" s="5" t="s">
        <v>45</v>
      </c>
      <c r="B39" s="14" t="s">
        <v>46</v>
      </c>
      <c r="C39" s="13"/>
      <c r="D39" s="25">
        <f>D42+D43+D40+D41</f>
        <v>0</v>
      </c>
      <c r="E39" s="25">
        <f t="shared" ref="E39:F39" si="1">E42+E43</f>
        <v>0</v>
      </c>
      <c r="F39" s="25">
        <f t="shared" si="1"/>
        <v>0</v>
      </c>
    </row>
    <row r="40" spans="1:6" ht="78.75" hidden="1" x14ac:dyDescent="0.25">
      <c r="A40" s="5" t="s">
        <v>71</v>
      </c>
      <c r="B40" s="14" t="s">
        <v>70</v>
      </c>
      <c r="C40" s="10" t="s">
        <v>68</v>
      </c>
      <c r="D40" s="25">
        <v>0</v>
      </c>
      <c r="E40" s="25"/>
      <c r="F40" s="25"/>
    </row>
    <row r="41" spans="1:6" ht="78.75" hidden="1" x14ac:dyDescent="0.25">
      <c r="A41" s="5" t="s">
        <v>75</v>
      </c>
      <c r="B41" s="14" t="s">
        <v>76</v>
      </c>
      <c r="C41" s="10" t="s">
        <v>68</v>
      </c>
      <c r="D41" s="25"/>
      <c r="E41" s="25"/>
      <c r="F41" s="25"/>
    </row>
    <row r="42" spans="1:6" ht="78.75" hidden="1" x14ac:dyDescent="0.25">
      <c r="A42" s="5" t="s">
        <v>47</v>
      </c>
      <c r="B42" s="14" t="s">
        <v>48</v>
      </c>
      <c r="C42" s="10" t="s">
        <v>68</v>
      </c>
      <c r="D42" s="25"/>
      <c r="E42" s="22"/>
      <c r="F42" s="25"/>
    </row>
    <row r="43" spans="1:6" ht="78.75" hidden="1" x14ac:dyDescent="0.25">
      <c r="A43" s="5" t="s">
        <v>59</v>
      </c>
      <c r="B43" s="14" t="s">
        <v>60</v>
      </c>
      <c r="C43" s="10" t="s">
        <v>68</v>
      </c>
      <c r="D43" s="25"/>
      <c r="E43" s="25"/>
      <c r="F43" s="25"/>
    </row>
    <row r="44" spans="1:6" ht="18.75" customHeight="1" x14ac:dyDescent="0.25">
      <c r="A44" s="16" t="s">
        <v>61</v>
      </c>
      <c r="B44" s="12" t="s">
        <v>49</v>
      </c>
      <c r="C44" s="12"/>
      <c r="D44" s="27">
        <f>D45+D46</f>
        <v>3495.3389999999999</v>
      </c>
      <c r="E44" s="27">
        <f>E45+E46</f>
        <v>1907.5830000000001</v>
      </c>
      <c r="F44" s="27">
        <f t="shared" ref="F44" si="2">F45+F46</f>
        <v>1972.769</v>
      </c>
    </row>
    <row r="45" spans="1:6" ht="98.25" customHeight="1" x14ac:dyDescent="0.25">
      <c r="A45" s="16" t="s">
        <v>50</v>
      </c>
      <c r="B45" s="12" t="s">
        <v>51</v>
      </c>
      <c r="C45" s="4" t="s">
        <v>65</v>
      </c>
      <c r="D45" s="27">
        <v>1448.3389999999999</v>
      </c>
      <c r="E45" s="27">
        <v>1907.5830000000001</v>
      </c>
      <c r="F45" s="27">
        <v>1972.769</v>
      </c>
    </row>
    <row r="46" spans="1:6" ht="93.75" customHeight="1" x14ac:dyDescent="0.25">
      <c r="A46" s="16" t="s">
        <v>77</v>
      </c>
      <c r="B46" s="17" t="s">
        <v>69</v>
      </c>
      <c r="C46" s="4" t="s">
        <v>65</v>
      </c>
      <c r="D46" s="27">
        <v>2047</v>
      </c>
      <c r="E46" s="27">
        <v>0</v>
      </c>
      <c r="F46" s="27">
        <v>0</v>
      </c>
    </row>
    <row r="47" spans="1:6" ht="15.75" hidden="1" x14ac:dyDescent="0.25">
      <c r="A47" s="16" t="s">
        <v>53</v>
      </c>
      <c r="B47" s="14" t="s">
        <v>54</v>
      </c>
      <c r="C47" s="4"/>
      <c r="D47" s="26">
        <f>D48</f>
        <v>0</v>
      </c>
      <c r="E47" s="26">
        <f t="shared" ref="E47:F47" si="3">E48</f>
        <v>0</v>
      </c>
      <c r="F47" s="26">
        <f t="shared" si="3"/>
        <v>0</v>
      </c>
    </row>
    <row r="48" spans="1:6" ht="78.75" hidden="1" x14ac:dyDescent="0.25">
      <c r="A48" s="16" t="s">
        <v>55</v>
      </c>
      <c r="B48" s="11" t="s">
        <v>56</v>
      </c>
      <c r="C48" s="10" t="s">
        <v>68</v>
      </c>
      <c r="D48" s="26">
        <v>0</v>
      </c>
      <c r="E48" s="26">
        <v>0</v>
      </c>
      <c r="F48" s="26">
        <v>0</v>
      </c>
    </row>
    <row r="49" spans="1:6" ht="23.25" customHeight="1" x14ac:dyDescent="0.25">
      <c r="A49" s="38" t="s">
        <v>52</v>
      </c>
      <c r="B49" s="38"/>
      <c r="C49" s="38"/>
      <c r="D49" s="37">
        <f>D37+D11</f>
        <v>39557.339</v>
      </c>
      <c r="E49" s="37">
        <f>E37+E11</f>
        <v>39858.582999999999</v>
      </c>
      <c r="F49" s="37">
        <f>F37+F11</f>
        <v>41866.769</v>
      </c>
    </row>
    <row r="50" spans="1:6" ht="15.75" x14ac:dyDescent="0.25">
      <c r="A50" s="18"/>
      <c r="B50" s="18"/>
      <c r="C50" s="18"/>
      <c r="D50" s="19"/>
      <c r="E50" s="19"/>
      <c r="F50" s="19"/>
    </row>
    <row r="51" spans="1:6" ht="15.75" x14ac:dyDescent="0.25">
      <c r="A51" s="18"/>
      <c r="B51" s="18"/>
      <c r="C51" s="18"/>
      <c r="D51" s="19"/>
      <c r="E51" s="19"/>
      <c r="F51" s="19"/>
    </row>
    <row r="52" spans="1:6" ht="15.75" x14ac:dyDescent="0.25">
      <c r="A52" s="18"/>
      <c r="B52" s="18"/>
      <c r="C52" s="18"/>
      <c r="D52" s="18"/>
      <c r="E52" s="18"/>
      <c r="F52" s="18"/>
    </row>
    <row r="53" spans="1:6" ht="15.75" x14ac:dyDescent="0.25">
      <c r="A53" s="18"/>
      <c r="B53" s="18"/>
      <c r="C53" s="18"/>
      <c r="D53" s="18"/>
      <c r="E53" s="18"/>
      <c r="F53" s="18"/>
    </row>
    <row r="54" spans="1:6" ht="18.75" x14ac:dyDescent="0.3">
      <c r="A54" s="3"/>
      <c r="B54" s="3"/>
      <c r="C54" s="3"/>
      <c r="D54" s="3"/>
      <c r="E54" s="3"/>
      <c r="F54" s="3"/>
    </row>
    <row r="55" spans="1:6" ht="18.75" x14ac:dyDescent="0.3">
      <c r="A55" s="3"/>
      <c r="B55" s="3"/>
      <c r="C55" s="3"/>
      <c r="D55" s="3"/>
      <c r="E55" s="3"/>
      <c r="F55" s="3"/>
    </row>
    <row r="56" spans="1:6" ht="18.75" x14ac:dyDescent="0.3">
      <c r="A56" s="3"/>
      <c r="B56" s="3"/>
      <c r="C56" s="3"/>
      <c r="D56" s="3"/>
      <c r="E56" s="3"/>
      <c r="F56" s="3"/>
    </row>
    <row r="57" spans="1:6" ht="18.75" x14ac:dyDescent="0.3">
      <c r="A57" s="3"/>
      <c r="B57" s="3"/>
      <c r="C57" s="3"/>
      <c r="D57" s="3"/>
      <c r="E57" s="3"/>
      <c r="F57" s="3"/>
    </row>
    <row r="58" spans="1:6" ht="18.75" x14ac:dyDescent="0.3">
      <c r="A58" s="3"/>
      <c r="B58" s="3"/>
      <c r="C58" s="3"/>
      <c r="D58" s="3"/>
      <c r="E58" s="3"/>
      <c r="F58" s="3"/>
    </row>
    <row r="59" spans="1:6" ht="18.75" x14ac:dyDescent="0.3">
      <c r="A59" s="3"/>
      <c r="B59" s="3"/>
      <c r="C59" s="3"/>
      <c r="D59" s="3"/>
      <c r="E59" s="3"/>
      <c r="F59" s="3"/>
    </row>
  </sheetData>
  <mergeCells count="9">
    <mergeCell ref="A49:C49"/>
    <mergeCell ref="A3:F3"/>
    <mergeCell ref="A4:F4"/>
    <mergeCell ref="A5:F5"/>
    <mergeCell ref="A6:F6"/>
    <mergeCell ref="A8:A9"/>
    <mergeCell ref="B8:B9"/>
    <mergeCell ref="C8:C9"/>
    <mergeCell ref="D8:F8"/>
  </mergeCells>
  <pageMargins left="0.9055118110236221" right="0.31496062992125984" top="0.35433070866141736" bottom="0.35433070866141736" header="0.51181102362204722" footer="0.51181102362204722"/>
  <pageSetup paperSize="9" scale="5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user_01</cp:lastModifiedBy>
  <cp:revision>5</cp:revision>
  <cp:lastPrinted>2023-12-15T06:29:47Z</cp:lastPrinted>
  <dcterms:created xsi:type="dcterms:W3CDTF">2006-09-28T05:33:49Z</dcterms:created>
  <dcterms:modified xsi:type="dcterms:W3CDTF">2025-11-18T13:46:31Z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